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21" i="1" l="1"/>
  <c r="H26" i="1" l="1"/>
  <c r="H31" i="1" l="1"/>
  <c r="H19" i="1"/>
  <c r="H20" i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<sst xmlns="http://schemas.openxmlformats.org/spreadsheetml/2006/main" count="47" uniqueCount="27">
  <si>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</si>
  <si>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</si>
  <si>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</si>
  <si>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</si>
  <si>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</si>
  <si>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</si>
  <si>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</si>
  <si>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</si>
  <si>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</si>
  <si>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</si>
  <si>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</si>
  <si>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</si>
  <si>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</si>
  <si>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</si>
  <si>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</si>
  <si>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</si>
  <si>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</si>
  <si>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</si>
  <si>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</si>
  <si>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</si>
  <si>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</si>
  <si>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</si>
  <si>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</si>
  <si>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</si>
  <si>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</si>
  <si>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Dana:20.11.2018</t>
  </si>
  <si>
    <t>Primljena i neutrošena participacija od 01.10-20.11.2018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</si>
</sst>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19" zoomScaleNormal="100" workbookViewId="0">
      <selection activeCell="H13" sqref="H1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21" t="s">
        <v>0</v>
      </c>
      <c r="D2" s="21"/>
      <c r="E2" s="21"/>
      <c r="F2" s="21"/>
      <c r="G2" s="21"/>
    </row>
    <row r="4" spans="2:15" x14ac:dyDescent="0.25">
      <c r="B4" s="22" t="s">
        <v>1</v>
      </c>
      <c r="C4" s="22"/>
      <c r="D4" s="22"/>
    </row>
    <row r="5" spans="2:15" x14ac:dyDescent="0.25">
      <c r="B5" s="22" t="s">
        <v>7</v>
      </c>
      <c r="C5" s="22"/>
      <c r="D5" s="22"/>
    </row>
    <row r="6" spans="2:15" x14ac:dyDescent="0.25">
      <c r="B6" s="22" t="s">
        <v>8</v>
      </c>
      <c r="C6" s="22"/>
      <c r="D6" s="22"/>
    </row>
    <row r="8" spans="2:15" x14ac:dyDescent="0.25">
      <c r="C8" s="23" t="s">
        <v>25</v>
      </c>
      <c r="D8" s="23"/>
      <c r="E8" s="23"/>
      <c r="F8" s="23"/>
      <c r="G8" s="23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30" t="s">
        <v>22</v>
      </c>
      <c r="C11" s="31"/>
      <c r="D11" s="31"/>
      <c r="E11" s="31"/>
      <c r="F11" s="32"/>
      <c r="G11" s="2" t="s">
        <v>5</v>
      </c>
      <c r="H11" s="2" t="s">
        <v>6</v>
      </c>
      <c r="K11" s="24"/>
      <c r="L11" s="24"/>
      <c r="M11" s="24"/>
      <c r="N11" s="24"/>
      <c r="O11" s="24"/>
    </row>
    <row r="12" spans="2:15" x14ac:dyDescent="0.25">
      <c r="B12" s="26" t="s">
        <v>20</v>
      </c>
      <c r="C12" s="26"/>
      <c r="D12" s="26"/>
      <c r="E12" s="26"/>
      <c r="F12" s="26"/>
      <c r="G12" s="12">
        <v>43424</v>
      </c>
      <c r="H12" s="4">
        <v>10241858.73</v>
      </c>
      <c r="K12" s="14"/>
      <c r="L12" s="14"/>
      <c r="M12" s="14"/>
      <c r="N12" s="14"/>
      <c r="O12" s="14"/>
    </row>
    <row r="13" spans="2:15" x14ac:dyDescent="0.25">
      <c r="B13" s="25" t="s">
        <v>9</v>
      </c>
      <c r="C13" s="25"/>
      <c r="D13" s="25"/>
      <c r="E13" s="25"/>
      <c r="F13" s="25"/>
      <c r="G13" s="3">
        <v>43424</v>
      </c>
      <c r="H13" s="4">
        <f>H14+H25-H32-H42</f>
        <v>10087217.789999999</v>
      </c>
      <c r="K13" s="14"/>
      <c r="L13" s="14"/>
      <c r="M13" s="14"/>
      <c r="N13" s="14"/>
      <c r="O13" s="14"/>
    </row>
    <row r="14" spans="2:15" x14ac:dyDescent="0.25">
      <c r="B14" s="27" t="s">
        <v>23</v>
      </c>
      <c r="C14" s="27"/>
      <c r="D14" s="27"/>
      <c r="E14" s="27"/>
      <c r="F14" s="27"/>
      <c r="G14" s="5"/>
      <c r="H14" s="6">
        <f>H15+H16+H17+H18+H19+H20+H21+H22+H23+H24</f>
        <v>12389311.59</v>
      </c>
      <c r="K14" s="14"/>
      <c r="L14" s="14"/>
      <c r="M14" s="14"/>
      <c r="N14" s="14"/>
      <c r="O14" s="14"/>
    </row>
    <row r="15" spans="2:15" x14ac:dyDescent="0.25">
      <c r="B15" s="18" t="s">
        <v>10</v>
      </c>
      <c r="C15" s="19"/>
      <c r="D15" s="19"/>
      <c r="E15" s="19"/>
      <c r="F15" s="20"/>
      <c r="G15" s="3"/>
      <c r="H15" s="15">
        <v>0</v>
      </c>
    </row>
    <row r="16" spans="2:15" x14ac:dyDescent="0.25">
      <c r="B16" s="18" t="s">
        <v>11</v>
      </c>
      <c r="C16" s="19"/>
      <c r="D16" s="19"/>
      <c r="E16" s="19"/>
      <c r="F16" s="20"/>
      <c r="G16" s="3"/>
      <c r="H16" s="17">
        <v>1657700.15</v>
      </c>
    </row>
    <row r="17" spans="2:13" x14ac:dyDescent="0.25">
      <c r="B17" s="18" t="s">
        <v>12</v>
      </c>
      <c r="C17" s="19"/>
      <c r="D17" s="19"/>
      <c r="E17" s="19"/>
      <c r="F17" s="20"/>
      <c r="G17" s="3"/>
      <c r="H17" s="17">
        <v>599167.88</v>
      </c>
    </row>
    <row r="18" spans="2:13" x14ac:dyDescent="0.25">
      <c r="B18" s="18" t="s">
        <v>19</v>
      </c>
      <c r="C18" s="19"/>
      <c r="D18" s="19"/>
      <c r="E18" s="19"/>
      <c r="F18" s="20"/>
      <c r="G18" s="3"/>
      <c r="H18" s="17">
        <v>0</v>
      </c>
    </row>
    <row r="19" spans="2:13" x14ac:dyDescent="0.25">
      <c r="B19" s="26" t="s">
        <v>2</v>
      </c>
      <c r="C19" s="26"/>
      <c r="D19" s="26"/>
      <c r="E19" s="26"/>
      <c r="F19" s="26"/>
      <c r="G19" s="3"/>
      <c r="H19" s="17">
        <f>4711515.29+1136875</f>
        <v>5848390.29</v>
      </c>
    </row>
    <row r="20" spans="2:13" x14ac:dyDescent="0.25">
      <c r="B20" s="18" t="s">
        <v>3</v>
      </c>
      <c r="C20" s="19"/>
      <c r="D20" s="19"/>
      <c r="E20" s="19"/>
      <c r="F20" s="20"/>
      <c r="G20" s="3"/>
      <c r="H20" s="17">
        <f>1834167.5+961750</f>
        <v>2795917.5</v>
      </c>
    </row>
    <row r="21" spans="2:13" x14ac:dyDescent="0.25">
      <c r="B21" s="18" t="s">
        <v>13</v>
      </c>
      <c r="C21" s="19"/>
      <c r="D21" s="19"/>
      <c r="E21" s="19"/>
      <c r="F21" s="20"/>
      <c r="G21" s="3"/>
      <c r="H21" s="17">
        <f>1056583.34-2426.16</f>
        <v>1054157.1800000002</v>
      </c>
    </row>
    <row r="22" spans="2:13" x14ac:dyDescent="0.25">
      <c r="B22" s="18" t="s">
        <v>14</v>
      </c>
      <c r="C22" s="19"/>
      <c r="D22" s="19"/>
      <c r="E22" s="19"/>
      <c r="F22" s="20"/>
      <c r="G22" s="3"/>
      <c r="H22" s="17">
        <v>0</v>
      </c>
    </row>
    <row r="23" spans="2:13" x14ac:dyDescent="0.25">
      <c r="B23" s="18" t="s">
        <v>15</v>
      </c>
      <c r="C23" s="19"/>
      <c r="D23" s="19"/>
      <c r="E23" s="19"/>
      <c r="F23" s="20"/>
      <c r="G23" s="3"/>
      <c r="H23" s="17">
        <v>368205</v>
      </c>
    </row>
    <row r="24" spans="2:13" x14ac:dyDescent="0.25">
      <c r="B24" s="26" t="s">
        <v>26</v>
      </c>
      <c r="C24" s="26"/>
      <c r="D24" s="26"/>
      <c r="E24" s="26"/>
      <c r="F24" s="26"/>
      <c r="G24" s="2"/>
      <c r="H24" s="15">
        <f>7123.59+3250+13600+29900+11900</f>
        <v>65773.59</v>
      </c>
    </row>
    <row r="25" spans="2:13" x14ac:dyDescent="0.25">
      <c r="B25" s="27" t="s">
        <v>24</v>
      </c>
      <c r="C25" s="27"/>
      <c r="D25" s="27"/>
      <c r="E25" s="27"/>
      <c r="F25" s="27"/>
      <c r="G25" s="7"/>
      <c r="H25" s="6">
        <f>H26+H27+H28+H29+H30+H31</f>
        <v>230107.69000000012</v>
      </c>
    </row>
    <row r="26" spans="2:13" x14ac:dyDescent="0.25">
      <c r="B26" s="18" t="s">
        <v>10</v>
      </c>
      <c r="C26" s="19"/>
      <c r="D26" s="19"/>
      <c r="E26" s="19"/>
      <c r="F26" s="20"/>
      <c r="G26" s="2"/>
      <c r="H26" s="15">
        <f>0.11+1897756.9-1897756.9</f>
        <v>0.11000000010244548</v>
      </c>
    </row>
    <row r="27" spans="2:13" x14ac:dyDescent="0.25">
      <c r="B27" s="18" t="s">
        <v>11</v>
      </c>
      <c r="C27" s="19"/>
      <c r="D27" s="19"/>
      <c r="E27" s="19"/>
      <c r="F27" s="20"/>
      <c r="G27" s="2"/>
      <c r="H27" s="15">
        <v>78596</v>
      </c>
    </row>
    <row r="28" spans="2:13" x14ac:dyDescent="0.25">
      <c r="B28" s="18" t="s">
        <v>13</v>
      </c>
      <c r="C28" s="19"/>
      <c r="D28" s="19"/>
      <c r="E28" s="19"/>
      <c r="F28" s="20"/>
      <c r="G28" s="2"/>
      <c r="H28" s="15">
        <v>76270.58</v>
      </c>
      <c r="M28" s="13"/>
    </row>
    <row r="29" spans="2:13" x14ac:dyDescent="0.25">
      <c r="B29" s="18" t="s">
        <v>14</v>
      </c>
      <c r="C29" s="19"/>
      <c r="D29" s="19"/>
      <c r="E29" s="19"/>
      <c r="F29" s="20"/>
      <c r="G29" s="2"/>
      <c r="H29" s="15">
        <v>0</v>
      </c>
    </row>
    <row r="30" spans="2:13" x14ac:dyDescent="0.25">
      <c r="B30" s="18" t="s">
        <v>15</v>
      </c>
      <c r="C30" s="19"/>
      <c r="D30" s="19"/>
      <c r="E30" s="19"/>
      <c r="F30" s="20"/>
      <c r="G30" s="2"/>
      <c r="H30" s="15">
        <v>0</v>
      </c>
    </row>
    <row r="31" spans="2:13" x14ac:dyDescent="0.25">
      <c r="B31" s="18" t="s">
        <v>26</v>
      </c>
      <c r="C31" s="19"/>
      <c r="D31" s="19"/>
      <c r="E31" s="19"/>
      <c r="F31" s="20"/>
      <c r="G31" s="2"/>
      <c r="H31" s="15">
        <f>64063+5588+5590</f>
        <v>75241</v>
      </c>
    </row>
    <row r="32" spans="2:13" x14ac:dyDescent="0.25">
      <c r="B32" s="28" t="s">
        <v>16</v>
      </c>
      <c r="C32" s="28"/>
      <c r="D32" s="28"/>
      <c r="E32" s="28"/>
      <c r="F32" s="28"/>
      <c r="G32" s="16">
        <v>43424</v>
      </c>
      <c r="H32" s="8">
        <f>H33+H34+H35+H36+H37+H38+H39+H40+H41</f>
        <v>2532201.4900000002</v>
      </c>
    </row>
    <row r="33" spans="2:13" x14ac:dyDescent="0.25">
      <c r="B33" s="18" t="s">
        <v>10</v>
      </c>
      <c r="C33" s="19"/>
      <c r="D33" s="19"/>
      <c r="E33" s="19"/>
      <c r="F33" s="20"/>
      <c r="G33" s="2"/>
      <c r="H33" s="4">
        <v>0</v>
      </c>
    </row>
    <row r="34" spans="2:13" x14ac:dyDescent="0.25">
      <c r="B34" s="18" t="s">
        <v>11</v>
      </c>
      <c r="C34" s="19"/>
      <c r="D34" s="19"/>
      <c r="E34" s="19"/>
      <c r="F34" s="20"/>
      <c r="G34" s="2"/>
      <c r="H34" s="4">
        <v>0</v>
      </c>
    </row>
    <row r="35" spans="2:13" x14ac:dyDescent="0.25">
      <c r="B35" s="18" t="s">
        <v>12</v>
      </c>
      <c r="C35" s="19"/>
      <c r="D35" s="19"/>
      <c r="E35" s="19"/>
      <c r="F35" s="20"/>
      <c r="G35" s="2"/>
      <c r="H35" s="4">
        <v>599167.88</v>
      </c>
    </row>
    <row r="36" spans="2:13" x14ac:dyDescent="0.25">
      <c r="B36" s="18" t="s">
        <v>19</v>
      </c>
      <c r="C36" s="19"/>
      <c r="D36" s="19"/>
      <c r="E36" s="19"/>
      <c r="F36" s="20"/>
      <c r="G36" s="2"/>
      <c r="H36" s="4">
        <v>0</v>
      </c>
    </row>
    <row r="37" spans="2:13" x14ac:dyDescent="0.25">
      <c r="B37" s="26" t="s">
        <v>2</v>
      </c>
      <c r="C37" s="26"/>
      <c r="D37" s="26"/>
      <c r="E37" s="26"/>
      <c r="F37" s="26"/>
      <c r="G37" s="2"/>
      <c r="H37" s="4">
        <v>309942</v>
      </c>
    </row>
    <row r="38" spans="2:13" x14ac:dyDescent="0.25">
      <c r="B38" s="18" t="s">
        <v>3</v>
      </c>
      <c r="C38" s="19"/>
      <c r="D38" s="19"/>
      <c r="E38" s="19"/>
      <c r="F38" s="20"/>
      <c r="G38" s="2"/>
      <c r="H38" s="4">
        <v>1254886.6100000001</v>
      </c>
    </row>
    <row r="39" spans="2:13" x14ac:dyDescent="0.25">
      <c r="B39" s="18" t="s">
        <v>13</v>
      </c>
      <c r="C39" s="19"/>
      <c r="D39" s="19"/>
      <c r="E39" s="19"/>
      <c r="F39" s="20"/>
      <c r="G39" s="2"/>
      <c r="H39" s="4">
        <v>0</v>
      </c>
    </row>
    <row r="40" spans="2:13" x14ac:dyDescent="0.25">
      <c r="B40" s="18" t="s">
        <v>14</v>
      </c>
      <c r="C40" s="19"/>
      <c r="D40" s="19"/>
      <c r="E40" s="19"/>
      <c r="F40" s="20"/>
      <c r="G40" s="2"/>
      <c r="H40" s="4">
        <v>0</v>
      </c>
    </row>
    <row r="41" spans="2:13" x14ac:dyDescent="0.25">
      <c r="B41" s="18" t="s">
        <v>15</v>
      </c>
      <c r="C41" s="19"/>
      <c r="D41" s="19"/>
      <c r="E41" s="19"/>
      <c r="F41" s="20"/>
      <c r="G41" s="2"/>
      <c r="H41" s="4">
        <v>368205</v>
      </c>
    </row>
    <row r="42" spans="2:13" x14ac:dyDescent="0.25">
      <c r="B42" s="28" t="s">
        <v>21</v>
      </c>
      <c r="C42" s="28"/>
      <c r="D42" s="28"/>
      <c r="E42" s="28"/>
      <c r="F42" s="28"/>
      <c r="G42" s="16">
        <v>43424</v>
      </c>
      <c r="H42" s="8">
        <f>H43+H44+H45+H46+H47</f>
        <v>0</v>
      </c>
    </row>
    <row r="43" spans="2:13" x14ac:dyDescent="0.25">
      <c r="B43" s="18" t="s">
        <v>10</v>
      </c>
      <c r="C43" s="19"/>
      <c r="D43" s="19"/>
      <c r="E43" s="19"/>
      <c r="F43" s="20"/>
      <c r="G43" s="2"/>
      <c r="H43" s="4">
        <v>0</v>
      </c>
    </row>
    <row r="44" spans="2:13" x14ac:dyDescent="0.25">
      <c r="B44" s="18" t="s">
        <v>11</v>
      </c>
      <c r="C44" s="19"/>
      <c r="D44" s="19"/>
      <c r="E44" s="19"/>
      <c r="F44" s="20"/>
      <c r="G44" s="2"/>
      <c r="H44" s="4">
        <v>0</v>
      </c>
    </row>
    <row r="45" spans="2:13" x14ac:dyDescent="0.25">
      <c r="B45" s="18" t="s">
        <v>13</v>
      </c>
      <c r="C45" s="19"/>
      <c r="D45" s="19"/>
      <c r="E45" s="19"/>
      <c r="F45" s="20"/>
      <c r="G45" s="2"/>
      <c r="H45" s="4">
        <v>0</v>
      </c>
    </row>
    <row r="46" spans="2:13" x14ac:dyDescent="0.25">
      <c r="B46" s="18" t="s">
        <v>14</v>
      </c>
      <c r="C46" s="19"/>
      <c r="D46" s="19"/>
      <c r="E46" s="19"/>
      <c r="F46" s="20"/>
      <c r="G46" s="2"/>
      <c r="H46" s="4">
        <v>0</v>
      </c>
    </row>
    <row r="47" spans="2:13" x14ac:dyDescent="0.25">
      <c r="B47" s="18" t="s">
        <v>15</v>
      </c>
      <c r="C47" s="19"/>
      <c r="D47" s="19"/>
      <c r="E47" s="19"/>
      <c r="F47" s="20"/>
      <c r="G47" s="2"/>
      <c r="H47" s="4">
        <v>0</v>
      </c>
    </row>
    <row r="48" spans="2:13" x14ac:dyDescent="0.25">
      <c r="B48" s="29" t="s">
        <v>18</v>
      </c>
      <c r="C48" s="29"/>
      <c r="D48" s="29"/>
      <c r="E48" s="29"/>
      <c r="F48" s="29"/>
      <c r="G48" s="9"/>
      <c r="H48" s="10">
        <f>154641.74-0.01-0.79</f>
        <v>154640.93999999997</v>
      </c>
      <c r="M48" s="13"/>
    </row>
    <row r="49" spans="2:8" x14ac:dyDescent="0.25">
      <c r="B49" s="26" t="s">
        <v>17</v>
      </c>
      <c r="C49" s="26"/>
      <c r="D49" s="26"/>
      <c r="E49" s="26"/>
      <c r="F49" s="26"/>
      <c r="G49" s="2"/>
      <c r="H49" s="4"/>
    </row>
    <row r="50" spans="2:8" x14ac:dyDescent="0.25">
      <c r="B50" s="25" t="s">
        <v>4</v>
      </c>
      <c r="C50" s="25"/>
      <c r="D50" s="25"/>
      <c r="E50" s="25"/>
      <c r="F50" s="25"/>
      <c r="G50" s="2"/>
      <c r="H50" s="11">
        <f>H14+H25-H32-H42+H48-H49</f>
        <v>10241858.729999999</v>
      </c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2018-11-16T12:08:27Z</cp:lastPrinted>
  <dcterms:created xsi:type="dcterms:W3CDTF">2018-11-15T09:32:50Z</dcterms:created>
  <dcterms:modified xsi:type="dcterms:W3CDTF">2018-11-21T13:10:02Z</dcterms:modified>
</cp:coreProperties>
</file>